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CHUELLER\"/>
    </mc:Choice>
  </mc:AlternateContent>
  <xr:revisionPtr revIDLastSave="0" documentId="13_ncr:1_{27462F8A-5F33-47B7-ACC6-3C6128047457}" xr6:coauthVersionLast="47" xr6:coauthVersionMax="47" xr10:uidLastSave="{00000000-0000-0000-0000-000000000000}"/>
  <workbookProtection workbookAlgorithmName="SHA-512" workbookHashValue="WrAkXZ3UzuczAy0kuBDWTbDbt95Z5jSnwaJyJINm367JfYsvqsoruC0Ag6UR78ZH0uqPenB6evYfEVJ++N94JQ==" workbookSaltValue="qAtGpfgFryobeRxkXVaIVg==" workbookSpinCount="100000" lockStructure="1"/>
  <bookViews>
    <workbookView xWindow="-108" yWindow="-108" windowWidth="23256" windowHeight="12456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Feuil1!$A$1:$G$72</definedName>
  </definedNames>
  <calcPr calcId="181029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3" i="1"/>
  <c r="G24" i="1"/>
  <c r="G25" i="1"/>
  <c r="G27" i="1"/>
  <c r="G28" i="1"/>
  <c r="G29" i="1"/>
  <c r="G31" i="1"/>
  <c r="G32" i="1"/>
  <c r="G33" i="1"/>
  <c r="G34" i="1"/>
  <c r="G36" i="1"/>
  <c r="G37" i="1"/>
  <c r="G38" i="1"/>
  <c r="G39" i="1"/>
  <c r="G40" i="1"/>
  <c r="G42" i="1"/>
  <c r="G43" i="1"/>
  <c r="G44" i="1"/>
  <c r="G45" i="1"/>
  <c r="G47" i="1"/>
  <c r="G48" i="1"/>
  <c r="G50" i="1"/>
  <c r="G51" i="1"/>
  <c r="G52" i="1"/>
  <c r="G53" i="1"/>
  <c r="G54" i="1"/>
  <c r="G55" i="1"/>
  <c r="G12" i="1"/>
  <c r="G57" i="1" l="1"/>
  <c r="A58" i="1"/>
  <c r="G58" i="1" s="1"/>
  <c r="G60" i="1" l="1"/>
</calcChain>
</file>

<file path=xl/sharedStrings.xml><?xml version="1.0" encoding="utf-8"?>
<sst xmlns="http://schemas.openxmlformats.org/spreadsheetml/2006/main" count="183" uniqueCount="80">
  <si>
    <t>Millésime</t>
  </si>
  <si>
    <t>75cl</t>
  </si>
  <si>
    <t>100cl</t>
  </si>
  <si>
    <t>50cl</t>
  </si>
  <si>
    <t>150cl</t>
  </si>
  <si>
    <t>EAUX DE VIE d’Alsace</t>
  </si>
  <si>
    <t>Qté</t>
  </si>
  <si>
    <t>Prix total</t>
  </si>
  <si>
    <t>BON DE COMMANDE</t>
  </si>
  <si>
    <t>TOTAL TTC</t>
  </si>
  <si>
    <t>Bon pour accord, date et signature :</t>
  </si>
  <si>
    <t>Livrer à</t>
  </si>
  <si>
    <t>NOM</t>
  </si>
  <si>
    <t>PRENOM</t>
  </si>
  <si>
    <t>ADRESSE</t>
  </si>
  <si>
    <t>Téléphone</t>
  </si>
  <si>
    <t>Email</t>
  </si>
  <si>
    <t>Code postal &amp; VILLE</t>
  </si>
  <si>
    <t>BLANCS d’Alsace</t>
  </si>
  <si>
    <t>ROUGES d’Alsace</t>
  </si>
  <si>
    <t>VENDANGES TARDIVES</t>
  </si>
  <si>
    <t>CREMANTS</t>
  </si>
  <si>
    <t>12 rue Roger Frémeaux</t>
  </si>
  <si>
    <t>68420 Voegtlinshoffen</t>
  </si>
  <si>
    <t>03 89 49 32 95</t>
  </si>
  <si>
    <t>contact@vinschueller.fr</t>
  </si>
  <si>
    <t>www.vinschueller.fr</t>
  </si>
  <si>
    <t>Prix unitaire</t>
  </si>
  <si>
    <t>FRAIS DE PORT ET EMBALLAGE</t>
  </si>
  <si>
    <t>Port et emballage :</t>
  </si>
  <si>
    <t>De 48 à plus</t>
  </si>
  <si>
    <t>SOUS-TOTAL BOUTEILLES</t>
  </si>
  <si>
    <t>Vigneron-récoltant</t>
  </si>
  <si>
    <t>SCHUELLER Didier &amp; Fils</t>
  </si>
  <si>
    <t>06 89 81 25 40</t>
  </si>
  <si>
    <t>et Grains Nobles</t>
  </si>
  <si>
    <t>Edelzwicker</t>
  </si>
  <si>
    <t xml:space="preserve">Pinot auxerrois </t>
  </si>
  <si>
    <t>Riesling</t>
  </si>
  <si>
    <r>
      <t>Sylvaner</t>
    </r>
    <r>
      <rPr>
        <i/>
        <sz val="10"/>
        <color theme="1"/>
        <rFont val="Calibri"/>
        <family val="2"/>
        <scheme val="minor"/>
      </rPr>
      <t xml:space="preserve"> sec</t>
    </r>
  </si>
  <si>
    <r>
      <t xml:space="preserve">Pinot auxerrois </t>
    </r>
    <r>
      <rPr>
        <i/>
        <sz val="10"/>
        <color theme="1"/>
        <rFont val="Calibri"/>
        <family val="2"/>
        <scheme val="minor"/>
      </rPr>
      <t>Vieilles vignes</t>
    </r>
  </si>
  <si>
    <r>
      <t xml:space="preserve">Riesling </t>
    </r>
    <r>
      <rPr>
        <i/>
        <sz val="10"/>
        <color theme="1"/>
        <rFont val="Calibri"/>
        <family val="2"/>
        <scheme val="minor"/>
      </rPr>
      <t>sec</t>
    </r>
  </si>
  <si>
    <r>
      <t>Riesling V</t>
    </r>
    <r>
      <rPr>
        <i/>
        <sz val="10"/>
        <color theme="1"/>
        <rFont val="Calibri"/>
        <family val="2"/>
        <scheme val="minor"/>
      </rPr>
      <t>ieilles Vignes</t>
    </r>
    <r>
      <rPr>
        <i/>
        <sz val="9"/>
        <color theme="1"/>
        <rFont val="Calibri"/>
        <family val="2"/>
        <scheme val="minor"/>
      </rPr>
      <t xml:space="preserve"> cuvée Lilou </t>
    </r>
  </si>
  <si>
    <r>
      <t xml:space="preserve">Nectar de lilou </t>
    </r>
    <r>
      <rPr>
        <i/>
        <sz val="10"/>
        <color theme="1"/>
        <rFont val="Calibri"/>
        <family val="2"/>
        <scheme val="minor"/>
      </rPr>
      <t>Moelleux</t>
    </r>
  </si>
  <si>
    <t>Muscat</t>
  </si>
  <si>
    <t>Pinot gris</t>
  </si>
  <si>
    <r>
      <t xml:space="preserve">Pinot gris </t>
    </r>
    <r>
      <rPr>
        <i/>
        <sz val="10"/>
        <color theme="1"/>
        <rFont val="Calibri"/>
        <family val="2"/>
        <scheme val="minor"/>
      </rPr>
      <t>Cuvée Timothée</t>
    </r>
  </si>
  <si>
    <t>Gewurztraminer</t>
  </si>
  <si>
    <r>
      <t>Gewurztraminer</t>
    </r>
    <r>
      <rPr>
        <i/>
        <sz val="10"/>
        <color theme="1"/>
        <rFont val="Calibri"/>
        <family val="2"/>
        <scheme val="minor"/>
      </rPr>
      <t xml:space="preserve"> Vieilles Vignes</t>
    </r>
  </si>
  <si>
    <r>
      <t xml:space="preserve">Pinot noir </t>
    </r>
    <r>
      <rPr>
        <i/>
        <sz val="10"/>
        <color theme="1"/>
        <rFont val="Calibri"/>
        <family val="2"/>
        <scheme val="minor"/>
      </rPr>
      <t>Rosé</t>
    </r>
  </si>
  <si>
    <t xml:space="preserve">Pinot noir </t>
  </si>
  <si>
    <r>
      <t xml:space="preserve">Pinot noir </t>
    </r>
    <r>
      <rPr>
        <i/>
        <sz val="10"/>
        <color theme="1"/>
        <rFont val="Calibri"/>
        <family val="2"/>
        <scheme val="minor"/>
      </rPr>
      <t xml:space="preserve">collectionneur </t>
    </r>
  </si>
  <si>
    <r>
      <t xml:space="preserve">Pinot noir Rouge - </t>
    </r>
    <r>
      <rPr>
        <i/>
        <sz val="10"/>
        <color theme="1"/>
        <rFont val="Calibri"/>
        <family val="2"/>
        <scheme val="minor"/>
      </rPr>
      <t>Vieilli en fût de chêne</t>
    </r>
  </si>
  <si>
    <t>Pinot noir</t>
  </si>
  <si>
    <t>Lieu-dit et Grand crus</t>
  </si>
  <si>
    <r>
      <t>Riesling</t>
    </r>
    <r>
      <rPr>
        <i/>
        <sz val="10"/>
        <color theme="1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Grand Cru</t>
    </r>
    <r>
      <rPr>
        <i/>
        <sz val="11"/>
        <color theme="1"/>
        <rFont val="Calibri"/>
        <family val="2"/>
        <scheme val="minor"/>
      </rPr>
      <t xml:space="preserve"> Pfersigberg </t>
    </r>
    <r>
      <rPr>
        <i/>
        <sz val="10"/>
        <color theme="1"/>
        <rFont val="Calibri"/>
        <family val="2"/>
        <scheme val="minor"/>
      </rPr>
      <t>sec</t>
    </r>
  </si>
  <si>
    <r>
      <t>Pinot gris</t>
    </r>
    <r>
      <rPr>
        <i/>
        <sz val="9"/>
        <color theme="1"/>
        <rFont val="Calibri"/>
        <family val="2"/>
        <scheme val="minor"/>
      </rPr>
      <t xml:space="preserve"> Grand Cru </t>
    </r>
    <r>
      <rPr>
        <i/>
        <sz val="11"/>
        <color theme="1"/>
        <rFont val="Calibri"/>
        <family val="2"/>
        <scheme val="minor"/>
      </rPr>
      <t>Hatschbourg</t>
    </r>
  </si>
  <si>
    <r>
      <t>Gewurztraminer</t>
    </r>
    <r>
      <rPr>
        <sz val="9"/>
        <color theme="1"/>
        <rFont val="Calibri"/>
        <family val="2"/>
        <scheme val="minor"/>
      </rPr>
      <t xml:space="preserve"> G</t>
    </r>
    <r>
      <rPr>
        <i/>
        <sz val="9"/>
        <color theme="1"/>
        <rFont val="Calibri"/>
        <family val="2"/>
        <scheme val="minor"/>
      </rPr>
      <t>rand Cru</t>
    </r>
    <r>
      <rPr>
        <i/>
        <sz val="11"/>
        <color theme="1"/>
        <rFont val="Calibri"/>
        <family val="2"/>
        <scheme val="minor"/>
      </rPr>
      <t xml:space="preserve"> Hatschbourg</t>
    </r>
  </si>
  <si>
    <r>
      <t>Gewurztraminer G</t>
    </r>
    <r>
      <rPr>
        <i/>
        <sz val="10"/>
        <color theme="1"/>
        <rFont val="Calibri"/>
        <family val="2"/>
        <scheme val="minor"/>
      </rPr>
      <t>rand Cru</t>
    </r>
    <r>
      <rPr>
        <i/>
        <sz val="9"/>
        <color theme="1"/>
        <rFont val="Calibri"/>
        <family val="2"/>
        <scheme val="minor"/>
      </rPr>
      <t xml:space="preserve"> H</t>
    </r>
    <r>
      <rPr>
        <i/>
        <sz val="11"/>
        <color theme="1"/>
        <rFont val="Calibri"/>
        <family val="2"/>
        <scheme val="minor"/>
      </rPr>
      <t>atschbourg</t>
    </r>
  </si>
  <si>
    <r>
      <t xml:space="preserve">Pinot gris </t>
    </r>
    <r>
      <rPr>
        <i/>
        <sz val="10"/>
        <color theme="1"/>
        <rFont val="Calibri"/>
        <family val="2"/>
        <scheme val="minor"/>
      </rPr>
      <t xml:space="preserve">Vendage Tardives </t>
    </r>
  </si>
  <si>
    <r>
      <t>Pinot gris V</t>
    </r>
    <r>
      <rPr>
        <i/>
        <sz val="10"/>
        <color theme="1"/>
        <rFont val="Calibri"/>
        <family val="2"/>
        <scheme val="minor"/>
      </rPr>
      <t xml:space="preserve">endage Tardives </t>
    </r>
  </si>
  <si>
    <r>
      <t xml:space="preserve">Pinot gris </t>
    </r>
    <r>
      <rPr>
        <i/>
        <sz val="10"/>
        <color theme="1"/>
        <rFont val="Calibri"/>
        <family val="2"/>
        <scheme val="minor"/>
      </rPr>
      <t>Grain Nobles</t>
    </r>
  </si>
  <si>
    <r>
      <t>Gewurztraminer V</t>
    </r>
    <r>
      <rPr>
        <i/>
        <sz val="10"/>
        <color theme="1"/>
        <rFont val="Calibri"/>
        <family val="2"/>
        <scheme val="minor"/>
      </rPr>
      <t>endange Tardives</t>
    </r>
  </si>
  <si>
    <r>
      <t>Gewurztraminer</t>
    </r>
    <r>
      <rPr>
        <i/>
        <sz val="10"/>
        <color theme="1"/>
        <rFont val="Calibri"/>
        <family val="2"/>
        <scheme val="minor"/>
      </rPr>
      <t xml:space="preserve"> Grains Nobles</t>
    </r>
  </si>
  <si>
    <r>
      <t xml:space="preserve">Crémant d'Alsace </t>
    </r>
    <r>
      <rPr>
        <i/>
        <sz val="10"/>
        <color theme="1"/>
        <rFont val="Calibri"/>
        <family val="2"/>
        <scheme val="minor"/>
      </rPr>
      <t>Blanc</t>
    </r>
  </si>
  <si>
    <r>
      <t xml:space="preserve">Crémant d'Alsace </t>
    </r>
    <r>
      <rPr>
        <i/>
        <sz val="10"/>
        <color theme="1"/>
        <rFont val="Calibri"/>
        <family val="2"/>
        <scheme val="minor"/>
      </rPr>
      <t>Rosé</t>
    </r>
  </si>
  <si>
    <r>
      <t xml:space="preserve">Quetsch </t>
    </r>
    <r>
      <rPr>
        <sz val="10"/>
        <color theme="1"/>
        <rFont val="Calibri"/>
        <family val="2"/>
        <scheme val="minor"/>
      </rPr>
      <t>45% vol</t>
    </r>
  </si>
  <si>
    <r>
      <t>Mirabelle</t>
    </r>
    <r>
      <rPr>
        <sz val="10"/>
        <color theme="1"/>
        <rFont val="Calibri"/>
        <family val="2"/>
        <scheme val="minor"/>
      </rPr>
      <t xml:space="preserve"> 45%vol</t>
    </r>
  </si>
  <si>
    <r>
      <t xml:space="preserve">Kirsch </t>
    </r>
    <r>
      <rPr>
        <sz val="10"/>
        <color theme="1"/>
        <rFont val="Calibri"/>
        <family val="2"/>
        <scheme val="minor"/>
      </rPr>
      <t>45% vol</t>
    </r>
  </si>
  <si>
    <r>
      <t xml:space="preserve">Marc de Muscat </t>
    </r>
    <r>
      <rPr>
        <sz val="10"/>
        <color theme="1"/>
        <rFont val="Calibri"/>
        <family val="2"/>
        <scheme val="minor"/>
      </rPr>
      <t>45%vol</t>
    </r>
  </si>
  <si>
    <r>
      <t xml:space="preserve">Marc de Pinot noir </t>
    </r>
    <r>
      <rPr>
        <sz val="10"/>
        <color theme="1"/>
        <rFont val="Calibri"/>
        <family val="2"/>
        <scheme val="minor"/>
      </rPr>
      <t>45% vol</t>
    </r>
  </si>
  <si>
    <r>
      <t xml:space="preserve">Marc de Gewurztraminer </t>
    </r>
    <r>
      <rPr>
        <sz val="10"/>
        <color theme="1"/>
        <rFont val="Calibri"/>
        <family val="2"/>
        <scheme val="minor"/>
      </rPr>
      <t>45%vol</t>
    </r>
  </si>
  <si>
    <t xml:space="preserve">Magnum en coffret bois </t>
  </si>
  <si>
    <t>Litres</t>
  </si>
  <si>
    <t>COMMANDE</t>
  </si>
  <si>
    <t>-</t>
  </si>
  <si>
    <t>De 31 à 47 bouteilles</t>
  </si>
  <si>
    <t>De 1 à 17 bouteilles</t>
  </si>
  <si>
    <t>De 18 à 30 bouteilles</t>
  </si>
  <si>
    <t>V2023-1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</si>
</sst>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[$€-40C]_-;\-* #,##0.00\ [$€-40C]_-;_-* &quot;-&quot;??\ [$€-40C]_-;_-@_-"/>
    <numFmt numFmtId="165" formatCode="#,##0.00\ &quot;€&quot;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sz val="11"/>
      <color rgb="FF1E1E1E"/>
      <name val="Segoe UI"/>
      <family val="2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rgb="FFD8E4BC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3" fontId="17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4" fontId="2" fillId="0" borderId="0" xfId="0" applyNumberFormat="1" applyFont="1"/>
    <xf numFmtId="0" fontId="2" fillId="0" borderId="0" xfId="0" applyFon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vertical="center" wrapText="1"/>
    </xf>
    <xf numFmtId="4" fontId="2" fillId="2" borderId="2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right" vertical="center" wrapText="1"/>
    </xf>
    <xf numFmtId="4" fontId="4" fillId="2" borderId="5" xfId="0" applyNumberFormat="1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6" xfId="0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2" fillId="2" borderId="9" xfId="0" applyFont="1" applyFill="1" applyBorder="1"/>
    <xf numFmtId="0" fontId="0" fillId="2" borderId="10" xfId="0" applyFill="1" applyBorder="1"/>
    <xf numFmtId="0" fontId="2" fillId="2" borderId="3" xfId="0" applyFont="1" applyFill="1" applyBorder="1" applyAlignment="1">
      <alignment vertical="center"/>
    </xf>
    <xf numFmtId="4" fontId="2" fillId="2" borderId="4" xfId="0" applyNumberFormat="1" applyFont="1" applyFill="1" applyBorder="1" applyAlignment="1">
      <alignment vertical="center"/>
    </xf>
    <xf numFmtId="4" fontId="2" fillId="3" borderId="2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right" vertical="center" wrapText="1"/>
    </xf>
    <xf numFmtId="0" fontId="12" fillId="2" borderId="2" xfId="0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0" fillId="2" borderId="12" xfId="0" applyFill="1" applyBorder="1" applyAlignment="1">
      <alignment horizontal="center"/>
    </xf>
    <xf numFmtId="0" fontId="2" fillId="2" borderId="13" xfId="0" applyFont="1" applyFill="1" applyBorder="1"/>
    <xf numFmtId="0" fontId="7" fillId="2" borderId="13" xfId="0" applyFont="1" applyFill="1" applyBorder="1" applyAlignment="1">
      <alignment horizontal="center"/>
    </xf>
    <xf numFmtId="0" fontId="0" fillId="2" borderId="13" xfId="0" applyFill="1" applyBorder="1"/>
    <xf numFmtId="4" fontId="2" fillId="2" borderId="13" xfId="0" applyNumberFormat="1" applyFont="1" applyFill="1" applyBorder="1"/>
    <xf numFmtId="0" fontId="0" fillId="2" borderId="7" xfId="0" applyFill="1" applyBorder="1" applyAlignment="1">
      <alignment horizontal="center"/>
    </xf>
    <xf numFmtId="0" fontId="2" fillId="2" borderId="0" xfId="0" applyFont="1" applyFill="1"/>
    <xf numFmtId="0" fontId="8" fillId="2" borderId="0" xfId="0" applyFont="1" applyFill="1" applyAlignment="1">
      <alignment horizontal="center"/>
    </xf>
    <xf numFmtId="0" fontId="0" fillId="2" borderId="0" xfId="0" applyFill="1"/>
    <xf numFmtId="4" fontId="2" fillId="2" borderId="0" xfId="0" applyNumberFormat="1" applyFont="1" applyFill="1"/>
    <xf numFmtId="4" fontId="7" fillId="2" borderId="0" xfId="0" applyNumberFormat="1" applyFont="1" applyFill="1" applyAlignment="1">
      <alignment horizontal="center"/>
    </xf>
    <xf numFmtId="0" fontId="9" fillId="2" borderId="0" xfId="1" applyFont="1" applyFill="1" applyBorder="1" applyAlignment="1">
      <alignment horizontal="center"/>
    </xf>
    <xf numFmtId="0" fontId="3" fillId="2" borderId="0" xfId="0" applyFont="1" applyFill="1"/>
    <xf numFmtId="0" fontId="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7" xfId="0" applyFill="1" applyBorder="1" applyAlignment="1">
      <alignment horizontal="center" vertical="center"/>
    </xf>
    <xf numFmtId="4" fontId="2" fillId="2" borderId="0" xfId="0" applyNumberFormat="1" applyFont="1" applyFill="1" applyAlignment="1">
      <alignment vertical="center"/>
    </xf>
    <xf numFmtId="0" fontId="0" fillId="2" borderId="9" xfId="0" applyFill="1" applyBorder="1" applyAlignment="1">
      <alignment horizontal="center"/>
    </xf>
    <xf numFmtId="0" fontId="0" fillId="2" borderId="14" xfId="0" applyFill="1" applyBorder="1"/>
    <xf numFmtId="4" fontId="2" fillId="2" borderId="14" xfId="0" applyNumberFormat="1" applyFont="1" applyFill="1" applyBorder="1"/>
    <xf numFmtId="0" fontId="0" fillId="3" borderId="0" xfId="0" applyFill="1" applyAlignment="1">
      <alignment vertical="center"/>
    </xf>
    <xf numFmtId="0" fontId="15" fillId="2" borderId="0" xfId="0" applyFont="1" applyFill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16" fillId="3" borderId="0" xfId="0" applyNumberFormat="1" applyFont="1" applyFill="1" applyAlignment="1">
      <alignment vertical="center"/>
    </xf>
    <xf numFmtId="0" fontId="14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right" vertical="center" wrapText="1"/>
    </xf>
    <xf numFmtId="165" fontId="0" fillId="2" borderId="6" xfId="0" applyNumberFormat="1" applyFill="1" applyBorder="1"/>
    <xf numFmtId="165" fontId="0" fillId="2" borderId="8" xfId="0" applyNumberFormat="1" applyFill="1" applyBorder="1"/>
    <xf numFmtId="165" fontId="2" fillId="2" borderId="2" xfId="0" applyNumberFormat="1" applyFont="1" applyFill="1" applyBorder="1" applyAlignment="1">
      <alignment horizontal="right" vertical="center"/>
    </xf>
    <xf numFmtId="165" fontId="6" fillId="2" borderId="2" xfId="0" applyNumberFormat="1" applyFont="1" applyFill="1" applyBorder="1" applyAlignment="1">
      <alignment vertical="center"/>
    </xf>
    <xf numFmtId="165" fontId="10" fillId="3" borderId="2" xfId="0" applyNumberFormat="1" applyFont="1" applyFill="1" applyBorder="1"/>
    <xf numFmtId="165" fontId="4" fillId="2" borderId="2" xfId="0" applyNumberFormat="1" applyFont="1" applyFill="1" applyBorder="1" applyAlignment="1">
      <alignment vertical="center"/>
    </xf>
    <xf numFmtId="165" fontId="0" fillId="2" borderId="8" xfId="0" applyNumberFormat="1" applyFill="1" applyBorder="1" applyAlignment="1">
      <alignment vertical="center"/>
    </xf>
    <xf numFmtId="165" fontId="0" fillId="2" borderId="5" xfId="0" applyNumberFormat="1" applyFill="1" applyBorder="1" applyAlignment="1">
      <alignment vertical="center"/>
    </xf>
    <xf numFmtId="165" fontId="13" fillId="2" borderId="10" xfId="0" applyNumberFormat="1" applyFont="1" applyFill="1" applyBorder="1" applyAlignment="1">
      <alignment horizontal="right"/>
    </xf>
    <xf numFmtId="165" fontId="0" fillId="0" borderId="0" xfId="0" applyNumberFormat="1"/>
    <xf numFmtId="0" fontId="6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0" fillId="3" borderId="2" xfId="0" applyFill="1" applyBorder="1"/>
    <xf numFmtId="0" fontId="4" fillId="3" borderId="2" xfId="0" applyFont="1" applyFill="1" applyBorder="1" applyAlignment="1">
      <alignment vertical="center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center"/>
    </xf>
    <xf numFmtId="164" fontId="0" fillId="3" borderId="2" xfId="2" applyNumberFormat="1" applyFont="1" applyFill="1" applyBorder="1" applyAlignment="1">
      <alignment horizontal="center"/>
    </xf>
    <xf numFmtId="165" fontId="0" fillId="3" borderId="2" xfId="0" applyNumberFormat="1" applyFill="1" applyBorder="1" applyAlignment="1">
      <alignment vertical="center"/>
    </xf>
    <xf numFmtId="0" fontId="2" fillId="3" borderId="2" xfId="0" applyFont="1" applyFill="1" applyBorder="1" applyAlignment="1">
      <alignment horizontal="center"/>
    </xf>
    <xf numFmtId="0" fontId="0" fillId="3" borderId="2" xfId="0" applyFill="1" applyBorder="1" applyAlignment="1">
      <alignment vertical="center"/>
    </xf>
    <xf numFmtId="0" fontId="4" fillId="3" borderId="2" xfId="0" applyFont="1" applyFill="1" applyBorder="1" applyAlignment="1">
      <alignment horizontal="right"/>
    </xf>
    <xf numFmtId="165" fontId="0" fillId="3" borderId="2" xfId="0" applyNumberFormat="1" applyFill="1" applyBorder="1"/>
    <xf numFmtId="0" fontId="2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14" fillId="3" borderId="0" xfId="0" applyFont="1" applyFill="1" applyAlignment="1">
      <alignment vertical="center"/>
    </xf>
    <xf numFmtId="165" fontId="0" fillId="3" borderId="6" xfId="0" applyNumberFormat="1" applyFill="1" applyBorder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/>
    </xf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9" defaultPivotStyle="PivotStyleLight16"/>
  <colors>
    <mruColors>
      <color rgb="FFD8E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vinschueller.fr/" TargetMode="External"/><Relationship Id="rId1" Type="http://schemas.openxmlformats.org/officeDocument/2006/relationships/hyperlink" Target="mailto:contact@vinschueller.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1"/>
  <sheetViews>
    <sheetView tabSelected="1" topLeftCell="A55" workbookViewId="0">
      <selection activeCell="C62" sqref="C62:C67"/>
    </sheetView>
  </sheetViews>
  <sheetFormatPr baseColWidth="10" defaultRowHeight="14.4" x14ac:dyDescent="0.3"/>
  <cols>
    <col min="1" max="1" width="8" style="1" customWidth="1"/>
    <col min="2" max="2" width="24.33203125" style="6" customWidth="1"/>
    <col min="3" max="3" width="42.109375" customWidth="1"/>
    <col min="4" max="4" width="7.109375" customWidth="1"/>
    <col min="5" max="5" width="8.88671875" customWidth="1"/>
    <col min="6" max="6" width="11.77734375" style="5" customWidth="1"/>
    <col min="7" max="7" width="12.77734375" style="73" customWidth="1"/>
  </cols>
  <sheetData>
    <row r="1" spans="1:9" ht="21" x14ac:dyDescent="0.4">
      <c r="A1" s="37"/>
      <c r="B1" s="38"/>
      <c r="C1" s="39" t="s">
        <v>33</v>
      </c>
      <c r="D1" s="40"/>
      <c r="E1" s="40"/>
      <c r="F1" s="41"/>
      <c r="G1" s="64"/>
    </row>
    <row r="2" spans="1:9" ht="18" x14ac:dyDescent="0.35">
      <c r="A2" s="42"/>
      <c r="B2" s="43"/>
      <c r="C2" s="58" t="s">
        <v>32</v>
      </c>
      <c r="D2" s="45"/>
      <c r="E2" s="45"/>
      <c r="F2" s="46"/>
      <c r="G2" s="65"/>
    </row>
    <row r="3" spans="1:9" ht="18" x14ac:dyDescent="0.35">
      <c r="A3" s="42"/>
      <c r="B3" s="43"/>
      <c r="C3" s="44" t="s">
        <v>22</v>
      </c>
      <c r="D3" s="45"/>
      <c r="E3" s="45"/>
      <c r="F3" s="46"/>
      <c r="G3" s="65"/>
    </row>
    <row r="4" spans="1:9" ht="21" x14ac:dyDescent="0.4">
      <c r="A4" s="42"/>
      <c r="B4" s="43"/>
      <c r="C4" s="44" t="s">
        <v>23</v>
      </c>
      <c r="D4" s="45"/>
      <c r="E4" s="45"/>
      <c r="F4" s="47" t="s">
        <v>74</v>
      </c>
      <c r="G4" s="65"/>
    </row>
    <row r="5" spans="1:9" ht="21" x14ac:dyDescent="0.4">
      <c r="A5" s="42"/>
      <c r="B5" s="43"/>
      <c r="C5" s="44" t="s">
        <v>34</v>
      </c>
      <c r="D5" s="45"/>
      <c r="E5" s="45"/>
      <c r="F5" s="94">
        <v>2023</v>
      </c>
      <c r="G5" s="65"/>
    </row>
    <row r="6" spans="1:9" ht="18" x14ac:dyDescent="0.35">
      <c r="A6" s="42"/>
      <c r="B6" s="43"/>
      <c r="C6" s="44" t="s">
        <v>24</v>
      </c>
      <c r="D6" s="45"/>
      <c r="E6" s="45"/>
      <c r="F6" s="46"/>
      <c r="G6" s="65"/>
    </row>
    <row r="7" spans="1:9" ht="18" x14ac:dyDescent="0.35">
      <c r="A7" s="42"/>
      <c r="B7" s="43"/>
      <c r="C7" s="48" t="s">
        <v>25</v>
      </c>
      <c r="D7" s="45"/>
      <c r="E7" s="45"/>
      <c r="F7" s="46"/>
      <c r="G7" s="65"/>
    </row>
    <row r="8" spans="1:9" ht="18" x14ac:dyDescent="0.35">
      <c r="A8" s="42"/>
      <c r="B8" s="43"/>
      <c r="C8" s="48" t="s">
        <v>26</v>
      </c>
      <c r="D8" s="45"/>
      <c r="E8" s="45"/>
      <c r="F8" s="46"/>
      <c r="G8" s="65"/>
    </row>
    <row r="9" spans="1:9" x14ac:dyDescent="0.3">
      <c r="A9" s="42"/>
      <c r="B9" s="49"/>
      <c r="C9" s="45"/>
      <c r="D9" s="45"/>
      <c r="E9" s="45"/>
      <c r="F9" s="46"/>
      <c r="G9" s="65"/>
    </row>
    <row r="10" spans="1:9" s="3" customFormat="1" ht="19.95" customHeight="1" x14ac:dyDescent="0.3">
      <c r="A10" s="86" t="s">
        <v>6</v>
      </c>
      <c r="B10" s="91" t="s">
        <v>8</v>
      </c>
      <c r="C10" s="92"/>
      <c r="D10" s="93"/>
      <c r="E10" s="87" t="s">
        <v>0</v>
      </c>
      <c r="F10" s="10" t="s">
        <v>27</v>
      </c>
      <c r="G10" s="66" t="s">
        <v>7</v>
      </c>
      <c r="I10" s="4"/>
    </row>
    <row r="11" spans="1:9" s="7" customFormat="1" ht="12.6" customHeight="1" x14ac:dyDescent="0.3">
      <c r="A11" s="88" t="s">
        <v>75</v>
      </c>
      <c r="B11" s="88" t="s">
        <v>75</v>
      </c>
      <c r="C11" s="88" t="s">
        <v>75</v>
      </c>
      <c r="D11" s="88" t="s">
        <v>75</v>
      </c>
      <c r="E11" s="88" t="s">
        <v>75</v>
      </c>
      <c r="F11" s="88" t="s">
        <v>75</v>
      </c>
      <c r="G11" s="88" t="s">
        <v>75</v>
      </c>
    </row>
    <row r="12" spans="1:9" s="7" customFormat="1" ht="19.95" customHeight="1" x14ac:dyDescent="0.3">
      <c r="A12" s="12"/>
      <c r="B12" s="62" t="s">
        <v>18</v>
      </c>
      <c r="C12" s="76" t="s">
        <v>39</v>
      </c>
      <c r="D12" s="79" t="s">
        <v>1</v>
      </c>
      <c r="E12" s="79">
        <v>2020</v>
      </c>
      <c r="F12" s="80">
        <v>7.6</v>
      </c>
      <c r="G12" s="81">
        <f>A12*F12</f>
        <v>0</v>
      </c>
    </row>
    <row r="13" spans="1:9" s="7" customFormat="1" ht="19.95" customHeight="1" x14ac:dyDescent="0.3">
      <c r="A13" s="12"/>
      <c r="B13" s="62"/>
      <c r="C13" s="76" t="s">
        <v>40</v>
      </c>
      <c r="D13" s="79" t="s">
        <v>1</v>
      </c>
      <c r="E13" s="79">
        <v>2021</v>
      </c>
      <c r="F13" s="80">
        <v>8</v>
      </c>
      <c r="G13" s="81">
        <f t="shared" ref="G13:G55" si="0">A13*F13</f>
        <v>0</v>
      </c>
    </row>
    <row r="14" spans="1:9" s="7" customFormat="1" ht="19.95" customHeight="1" x14ac:dyDescent="0.3">
      <c r="A14" s="12"/>
      <c r="B14" s="62"/>
      <c r="C14" s="76" t="s">
        <v>41</v>
      </c>
      <c r="D14" s="79" t="s">
        <v>1</v>
      </c>
      <c r="E14" s="79">
        <v>2021</v>
      </c>
      <c r="F14" s="80">
        <v>8.1999999999999993</v>
      </c>
      <c r="G14" s="81">
        <f t="shared" si="0"/>
        <v>0</v>
      </c>
    </row>
    <row r="15" spans="1:9" s="7" customFormat="1" ht="19.95" customHeight="1" x14ac:dyDescent="0.3">
      <c r="A15" s="12"/>
      <c r="B15" s="62"/>
      <c r="C15" s="76" t="s">
        <v>42</v>
      </c>
      <c r="D15" s="79" t="s">
        <v>1</v>
      </c>
      <c r="E15" s="79">
        <v>2019</v>
      </c>
      <c r="F15" s="80">
        <v>9.1999999999999993</v>
      </c>
      <c r="G15" s="81">
        <f t="shared" si="0"/>
        <v>0</v>
      </c>
    </row>
    <row r="16" spans="1:9" s="7" customFormat="1" ht="19.95" customHeight="1" x14ac:dyDescent="0.3">
      <c r="A16" s="12"/>
      <c r="B16" s="62"/>
      <c r="C16" s="76" t="s">
        <v>43</v>
      </c>
      <c r="D16" s="79" t="s">
        <v>1</v>
      </c>
      <c r="E16" s="79">
        <v>2020</v>
      </c>
      <c r="F16" s="80">
        <v>11.2</v>
      </c>
      <c r="G16" s="81">
        <f t="shared" si="0"/>
        <v>0</v>
      </c>
    </row>
    <row r="17" spans="1:7" s="7" customFormat="1" ht="19.95" customHeight="1" x14ac:dyDescent="0.3">
      <c r="A17" s="12"/>
      <c r="B17" s="62"/>
      <c r="C17" s="76" t="s">
        <v>44</v>
      </c>
      <c r="D17" s="79" t="s">
        <v>1</v>
      </c>
      <c r="E17" s="79">
        <v>2020</v>
      </c>
      <c r="F17" s="80">
        <v>8.1999999999999993</v>
      </c>
      <c r="G17" s="81">
        <f t="shared" si="0"/>
        <v>0</v>
      </c>
    </row>
    <row r="18" spans="1:7" s="7" customFormat="1" ht="19.95" customHeight="1" x14ac:dyDescent="0.3">
      <c r="A18" s="12"/>
      <c r="B18" s="62"/>
      <c r="C18" s="76" t="s">
        <v>45</v>
      </c>
      <c r="D18" s="79" t="s">
        <v>1</v>
      </c>
      <c r="E18" s="79">
        <v>2021</v>
      </c>
      <c r="F18" s="80">
        <v>8.8000000000000007</v>
      </c>
      <c r="G18" s="81">
        <f t="shared" si="0"/>
        <v>0</v>
      </c>
    </row>
    <row r="19" spans="1:7" s="7" customFormat="1" ht="19.95" customHeight="1" x14ac:dyDescent="0.3">
      <c r="A19" s="12"/>
      <c r="B19" s="62"/>
      <c r="C19" s="76" t="s">
        <v>46</v>
      </c>
      <c r="D19" s="79" t="s">
        <v>1</v>
      </c>
      <c r="E19" s="79">
        <v>2020</v>
      </c>
      <c r="F19" s="80">
        <v>11.2</v>
      </c>
      <c r="G19" s="81">
        <f t="shared" si="0"/>
        <v>0</v>
      </c>
    </row>
    <row r="20" spans="1:7" s="7" customFormat="1" ht="19.95" customHeight="1" x14ac:dyDescent="0.3">
      <c r="A20" s="12"/>
      <c r="B20" s="62"/>
      <c r="C20" s="76" t="s">
        <v>47</v>
      </c>
      <c r="D20" s="79" t="s">
        <v>1</v>
      </c>
      <c r="E20" s="79">
        <v>2020</v>
      </c>
      <c r="F20" s="80">
        <v>8.8000000000000007</v>
      </c>
      <c r="G20" s="81">
        <f t="shared" si="0"/>
        <v>0</v>
      </c>
    </row>
    <row r="21" spans="1:7" s="7" customFormat="1" ht="19.95" customHeight="1" x14ac:dyDescent="0.3">
      <c r="A21" s="12"/>
      <c r="B21" s="62"/>
      <c r="C21" s="76" t="s">
        <v>48</v>
      </c>
      <c r="D21" s="79" t="s">
        <v>1</v>
      </c>
      <c r="E21" s="79">
        <v>2019</v>
      </c>
      <c r="F21" s="80">
        <v>9.8000000000000007</v>
      </c>
      <c r="G21" s="81">
        <f t="shared" si="0"/>
        <v>0</v>
      </c>
    </row>
    <row r="22" spans="1:7" s="7" customFormat="1" ht="12.6" customHeight="1" x14ac:dyDescent="0.3">
      <c r="A22" s="88" t="s">
        <v>75</v>
      </c>
      <c r="B22" s="88" t="s">
        <v>75</v>
      </c>
      <c r="C22" s="88" t="s">
        <v>75</v>
      </c>
      <c r="D22" s="88" t="s">
        <v>75</v>
      </c>
      <c r="E22" s="88" t="s">
        <v>75</v>
      </c>
      <c r="F22" s="88" t="s">
        <v>75</v>
      </c>
      <c r="G22" s="88" t="s">
        <v>75</v>
      </c>
    </row>
    <row r="23" spans="1:7" s="7" customFormat="1" ht="19.95" customHeight="1" x14ac:dyDescent="0.3">
      <c r="A23" s="12"/>
      <c r="B23" s="63" t="s">
        <v>73</v>
      </c>
      <c r="C23" s="76" t="s">
        <v>36</v>
      </c>
      <c r="D23" s="82" t="s">
        <v>2</v>
      </c>
      <c r="E23" s="79">
        <v>2021</v>
      </c>
      <c r="F23" s="80">
        <v>7.5</v>
      </c>
      <c r="G23" s="81">
        <f t="shared" si="0"/>
        <v>0</v>
      </c>
    </row>
    <row r="24" spans="1:7" s="7" customFormat="1" ht="19.95" customHeight="1" x14ac:dyDescent="0.3">
      <c r="A24" s="12"/>
      <c r="B24" s="62"/>
      <c r="C24" s="76" t="s">
        <v>37</v>
      </c>
      <c r="D24" s="82" t="s">
        <v>2</v>
      </c>
      <c r="E24" s="79">
        <v>2021</v>
      </c>
      <c r="F24" s="80">
        <v>7.8</v>
      </c>
      <c r="G24" s="81">
        <f t="shared" si="0"/>
        <v>0</v>
      </c>
    </row>
    <row r="25" spans="1:7" s="7" customFormat="1" ht="19.95" customHeight="1" x14ac:dyDescent="0.3">
      <c r="A25" s="12"/>
      <c r="B25" s="62"/>
      <c r="C25" s="76" t="s">
        <v>38</v>
      </c>
      <c r="D25" s="82" t="s">
        <v>2</v>
      </c>
      <c r="E25" s="79">
        <v>2021</v>
      </c>
      <c r="F25" s="80">
        <v>8.4</v>
      </c>
      <c r="G25" s="81">
        <f t="shared" si="0"/>
        <v>0</v>
      </c>
    </row>
    <row r="26" spans="1:7" s="7" customFormat="1" ht="12.6" customHeight="1" x14ac:dyDescent="0.3">
      <c r="A26" s="88" t="s">
        <v>75</v>
      </c>
      <c r="B26" s="88" t="s">
        <v>75</v>
      </c>
      <c r="C26" s="88" t="s">
        <v>75</v>
      </c>
      <c r="D26" s="88" t="s">
        <v>75</v>
      </c>
      <c r="E26" s="88" t="s">
        <v>75</v>
      </c>
      <c r="F26" s="88" t="s">
        <v>75</v>
      </c>
      <c r="G26" s="88" t="s">
        <v>75</v>
      </c>
    </row>
    <row r="27" spans="1:7" s="7" customFormat="1" ht="19.95" customHeight="1" x14ac:dyDescent="0.3">
      <c r="A27" s="12"/>
      <c r="B27" s="84" t="s">
        <v>72</v>
      </c>
      <c r="C27" s="76" t="s">
        <v>47</v>
      </c>
      <c r="D27" s="82" t="s">
        <v>4</v>
      </c>
      <c r="E27" s="79">
        <v>2021</v>
      </c>
      <c r="F27" s="80">
        <v>28.3</v>
      </c>
      <c r="G27" s="81">
        <f t="shared" si="0"/>
        <v>0</v>
      </c>
    </row>
    <row r="28" spans="1:7" s="7" customFormat="1" ht="19.95" customHeight="1" x14ac:dyDescent="0.3">
      <c r="A28" s="12"/>
      <c r="B28" s="83"/>
      <c r="C28" s="76" t="s">
        <v>45</v>
      </c>
      <c r="D28" s="82" t="s">
        <v>4</v>
      </c>
      <c r="E28" s="79">
        <v>2021</v>
      </c>
      <c r="F28" s="80">
        <v>28.3</v>
      </c>
      <c r="G28" s="81">
        <f t="shared" si="0"/>
        <v>0</v>
      </c>
    </row>
    <row r="29" spans="1:7" s="7" customFormat="1" ht="19.95" customHeight="1" x14ac:dyDescent="0.3">
      <c r="A29" s="12"/>
      <c r="B29" s="83"/>
      <c r="C29" s="76" t="s">
        <v>53</v>
      </c>
      <c r="D29" s="82" t="s">
        <v>4</v>
      </c>
      <c r="E29" s="79">
        <v>2021</v>
      </c>
      <c r="F29" s="80">
        <v>28.3</v>
      </c>
      <c r="G29" s="81">
        <f t="shared" si="0"/>
        <v>0</v>
      </c>
    </row>
    <row r="30" spans="1:7" s="7" customFormat="1" ht="12.6" customHeight="1" x14ac:dyDescent="0.3">
      <c r="A30" s="88" t="s">
        <v>75</v>
      </c>
      <c r="B30" s="88" t="s">
        <v>75</v>
      </c>
      <c r="C30" s="88" t="s">
        <v>75</v>
      </c>
      <c r="D30" s="88" t="s">
        <v>75</v>
      </c>
      <c r="E30" s="88" t="s">
        <v>75</v>
      </c>
      <c r="F30" s="88" t="s">
        <v>75</v>
      </c>
      <c r="G30" s="88" t="s">
        <v>75</v>
      </c>
    </row>
    <row r="31" spans="1:7" s="7" customFormat="1" ht="19.95" customHeight="1" x14ac:dyDescent="0.3">
      <c r="A31" s="12"/>
      <c r="B31" s="84" t="s">
        <v>54</v>
      </c>
      <c r="C31" s="76" t="s">
        <v>55</v>
      </c>
      <c r="D31" s="79" t="s">
        <v>1</v>
      </c>
      <c r="E31" s="79">
        <v>2019</v>
      </c>
      <c r="F31" s="80">
        <v>12.3</v>
      </c>
      <c r="G31" s="81">
        <f t="shared" si="0"/>
        <v>0</v>
      </c>
    </row>
    <row r="32" spans="1:7" s="7" customFormat="1" ht="19.95" customHeight="1" x14ac:dyDescent="0.3">
      <c r="A32" s="12"/>
      <c r="B32" s="83"/>
      <c r="C32" s="76" t="s">
        <v>56</v>
      </c>
      <c r="D32" s="79" t="s">
        <v>1</v>
      </c>
      <c r="E32" s="79">
        <v>2020</v>
      </c>
      <c r="F32" s="80">
        <v>13.1</v>
      </c>
      <c r="G32" s="81">
        <f t="shared" si="0"/>
        <v>0</v>
      </c>
    </row>
    <row r="33" spans="1:7" s="7" customFormat="1" ht="19.95" customHeight="1" x14ac:dyDescent="0.3">
      <c r="A33" s="12"/>
      <c r="B33" s="61"/>
      <c r="C33" s="76" t="s">
        <v>57</v>
      </c>
      <c r="D33" s="82" t="s">
        <v>3</v>
      </c>
      <c r="E33" s="79">
        <v>2016</v>
      </c>
      <c r="F33" s="80">
        <v>10.199999999999999</v>
      </c>
      <c r="G33" s="81">
        <f t="shared" si="0"/>
        <v>0</v>
      </c>
    </row>
    <row r="34" spans="1:7" s="7" customFormat="1" ht="19.95" customHeight="1" x14ac:dyDescent="0.3">
      <c r="A34" s="12"/>
      <c r="B34" s="83"/>
      <c r="C34" s="76" t="s">
        <v>58</v>
      </c>
      <c r="D34" s="79" t="s">
        <v>1</v>
      </c>
      <c r="E34" s="79">
        <v>2020</v>
      </c>
      <c r="F34" s="80">
        <v>13.7</v>
      </c>
      <c r="G34" s="81">
        <f t="shared" si="0"/>
        <v>0</v>
      </c>
    </row>
    <row r="35" spans="1:7" s="7" customFormat="1" ht="12.6" customHeight="1" x14ac:dyDescent="0.3">
      <c r="A35" s="88" t="s">
        <v>75</v>
      </c>
      <c r="B35" s="88" t="s">
        <v>75</v>
      </c>
      <c r="C35" s="88" t="s">
        <v>75</v>
      </c>
      <c r="D35" s="88" t="s">
        <v>75</v>
      </c>
      <c r="E35" s="88" t="s">
        <v>75</v>
      </c>
      <c r="F35" s="88" t="s">
        <v>75</v>
      </c>
      <c r="G35" s="88" t="s">
        <v>75</v>
      </c>
    </row>
    <row r="36" spans="1:7" s="7" customFormat="1" ht="19.95" customHeight="1" x14ac:dyDescent="0.3">
      <c r="A36" s="12"/>
      <c r="B36" s="63" t="s">
        <v>20</v>
      </c>
      <c r="C36" s="76" t="s">
        <v>59</v>
      </c>
      <c r="D36" s="82" t="s">
        <v>3</v>
      </c>
      <c r="E36" s="79">
        <v>2013</v>
      </c>
      <c r="F36" s="80">
        <v>17.2</v>
      </c>
      <c r="G36" s="81">
        <f t="shared" si="0"/>
        <v>0</v>
      </c>
    </row>
    <row r="37" spans="1:7" s="7" customFormat="1" ht="19.95" customHeight="1" x14ac:dyDescent="0.3">
      <c r="A37" s="12"/>
      <c r="B37" s="63" t="s">
        <v>35</v>
      </c>
      <c r="C37" s="76" t="s">
        <v>60</v>
      </c>
      <c r="D37" s="79" t="s">
        <v>1</v>
      </c>
      <c r="E37" s="79">
        <v>2018</v>
      </c>
      <c r="F37" s="80">
        <v>22.8</v>
      </c>
      <c r="G37" s="81">
        <f t="shared" si="0"/>
        <v>0</v>
      </c>
    </row>
    <row r="38" spans="1:7" s="7" customFormat="1" ht="19.95" customHeight="1" x14ac:dyDescent="0.3">
      <c r="A38" s="12"/>
      <c r="B38" s="62"/>
      <c r="C38" s="76" t="s">
        <v>61</v>
      </c>
      <c r="D38" s="82" t="s">
        <v>3</v>
      </c>
      <c r="E38" s="79">
        <v>2009</v>
      </c>
      <c r="F38" s="80">
        <v>21.1</v>
      </c>
      <c r="G38" s="81">
        <f t="shared" si="0"/>
        <v>0</v>
      </c>
    </row>
    <row r="39" spans="1:7" s="7" customFormat="1" ht="19.95" customHeight="1" x14ac:dyDescent="0.3">
      <c r="A39" s="12"/>
      <c r="B39" s="83"/>
      <c r="C39" s="76" t="s">
        <v>62</v>
      </c>
      <c r="D39" s="79" t="s">
        <v>1</v>
      </c>
      <c r="E39" s="79">
        <v>2018</v>
      </c>
      <c r="F39" s="80">
        <v>23.7</v>
      </c>
      <c r="G39" s="81">
        <f t="shared" si="0"/>
        <v>0</v>
      </c>
    </row>
    <row r="40" spans="1:7" s="7" customFormat="1" ht="19.95" customHeight="1" x14ac:dyDescent="0.3">
      <c r="A40" s="12"/>
      <c r="B40" s="77"/>
      <c r="C40" s="76" t="s">
        <v>63</v>
      </c>
      <c r="D40" s="82" t="s">
        <v>3</v>
      </c>
      <c r="E40" s="79">
        <v>2013</v>
      </c>
      <c r="F40" s="80">
        <v>22.3</v>
      </c>
      <c r="G40" s="81">
        <f t="shared" si="0"/>
        <v>0</v>
      </c>
    </row>
    <row r="41" spans="1:7" s="7" customFormat="1" ht="12.6" customHeight="1" x14ac:dyDescent="0.3">
      <c r="A41" s="88" t="s">
        <v>75</v>
      </c>
      <c r="B41" s="88" t="s">
        <v>75</v>
      </c>
      <c r="C41" s="88" t="s">
        <v>75</v>
      </c>
      <c r="D41" s="88" t="s">
        <v>75</v>
      </c>
      <c r="E41" s="88" t="s">
        <v>75</v>
      </c>
      <c r="F41" s="88" t="s">
        <v>75</v>
      </c>
      <c r="G41" s="88" t="s">
        <v>75</v>
      </c>
    </row>
    <row r="42" spans="1:7" s="7" customFormat="1" ht="19.95" customHeight="1" x14ac:dyDescent="0.3">
      <c r="A42" s="12"/>
      <c r="B42" s="62" t="s">
        <v>19</v>
      </c>
      <c r="C42" s="76" t="s">
        <v>49</v>
      </c>
      <c r="D42" s="79" t="s">
        <v>1</v>
      </c>
      <c r="E42" s="79">
        <v>2021</v>
      </c>
      <c r="F42" s="80">
        <v>8</v>
      </c>
      <c r="G42" s="81">
        <f t="shared" si="0"/>
        <v>0</v>
      </c>
    </row>
    <row r="43" spans="1:7" s="7" customFormat="1" ht="19.95" customHeight="1" x14ac:dyDescent="0.3">
      <c r="A43" s="12"/>
      <c r="B43" s="63"/>
      <c r="C43" s="76" t="s">
        <v>50</v>
      </c>
      <c r="D43" s="79" t="s">
        <v>1</v>
      </c>
      <c r="E43" s="79">
        <v>2021</v>
      </c>
      <c r="F43" s="80">
        <v>9</v>
      </c>
      <c r="G43" s="81">
        <f t="shared" si="0"/>
        <v>0</v>
      </c>
    </row>
    <row r="44" spans="1:7" s="7" customFormat="1" ht="19.95" customHeight="1" x14ac:dyDescent="0.3">
      <c r="A44" s="12"/>
      <c r="B44" s="76"/>
      <c r="C44" s="76" t="s">
        <v>51</v>
      </c>
      <c r="D44" s="79" t="s">
        <v>1</v>
      </c>
      <c r="E44" s="79">
        <v>2018</v>
      </c>
      <c r="F44" s="80">
        <v>10</v>
      </c>
      <c r="G44" s="81">
        <f t="shared" si="0"/>
        <v>0</v>
      </c>
    </row>
    <row r="45" spans="1:7" s="7" customFormat="1" ht="19.95" customHeight="1" x14ac:dyDescent="0.3">
      <c r="A45" s="12"/>
      <c r="B45" s="62"/>
      <c r="C45" s="76" t="s">
        <v>52</v>
      </c>
      <c r="D45" s="79" t="s">
        <v>1</v>
      </c>
      <c r="E45" s="79">
        <v>2019</v>
      </c>
      <c r="F45" s="80">
        <v>11.2</v>
      </c>
      <c r="G45" s="81">
        <f t="shared" si="0"/>
        <v>0</v>
      </c>
    </row>
    <row r="46" spans="1:7" s="7" customFormat="1" ht="12.6" customHeight="1" x14ac:dyDescent="0.3">
      <c r="A46" s="88" t="s">
        <v>75</v>
      </c>
      <c r="B46" s="88" t="s">
        <v>75</v>
      </c>
      <c r="C46" s="88" t="s">
        <v>75</v>
      </c>
      <c r="D46" s="88" t="s">
        <v>75</v>
      </c>
      <c r="E46" s="88" t="s">
        <v>75</v>
      </c>
      <c r="F46" s="88" t="s">
        <v>75</v>
      </c>
      <c r="G46" s="88" t="s">
        <v>75</v>
      </c>
    </row>
    <row r="47" spans="1:7" s="7" customFormat="1" ht="19.95" customHeight="1" x14ac:dyDescent="0.3">
      <c r="A47" s="12"/>
      <c r="B47" s="62" t="s">
        <v>21</v>
      </c>
      <c r="C47" s="76" t="s">
        <v>64</v>
      </c>
      <c r="D47" s="79" t="s">
        <v>1</v>
      </c>
      <c r="E47" s="79"/>
      <c r="F47" s="80">
        <v>9.6</v>
      </c>
      <c r="G47" s="81">
        <f t="shared" si="0"/>
        <v>0</v>
      </c>
    </row>
    <row r="48" spans="1:7" s="7" customFormat="1" ht="19.95" customHeight="1" x14ac:dyDescent="0.3">
      <c r="A48" s="12"/>
      <c r="B48" s="62"/>
      <c r="C48" s="76" t="s">
        <v>65</v>
      </c>
      <c r="D48" s="79" t="s">
        <v>1</v>
      </c>
      <c r="E48" s="79"/>
      <c r="F48" s="80">
        <v>10</v>
      </c>
      <c r="G48" s="81">
        <f t="shared" si="0"/>
        <v>0</v>
      </c>
    </row>
    <row r="49" spans="1:7" s="7" customFormat="1" ht="12.6" customHeight="1" x14ac:dyDescent="0.3">
      <c r="A49" s="88" t="s">
        <v>75</v>
      </c>
      <c r="B49" s="88" t="s">
        <v>75</v>
      </c>
      <c r="C49" s="88" t="s">
        <v>75</v>
      </c>
      <c r="D49" s="88" t="s">
        <v>75</v>
      </c>
      <c r="E49" s="88" t="s">
        <v>75</v>
      </c>
      <c r="F49" s="88"/>
      <c r="G49" s="88" t="s">
        <v>75</v>
      </c>
    </row>
    <row r="50" spans="1:7" s="7" customFormat="1" ht="19.95" customHeight="1" x14ac:dyDescent="0.3">
      <c r="A50" s="12"/>
      <c r="B50" s="62" t="s">
        <v>5</v>
      </c>
      <c r="C50" s="76" t="s">
        <v>66</v>
      </c>
      <c r="D50" s="79" t="s">
        <v>1</v>
      </c>
      <c r="E50" s="79"/>
      <c r="F50" s="80">
        <v>28.3</v>
      </c>
      <c r="G50" s="81">
        <f t="shared" si="0"/>
        <v>0</v>
      </c>
    </row>
    <row r="51" spans="1:7" s="7" customFormat="1" ht="19.95" customHeight="1" x14ac:dyDescent="0.3">
      <c r="A51" s="12"/>
      <c r="B51" s="62"/>
      <c r="C51" s="76" t="s">
        <v>67</v>
      </c>
      <c r="D51" s="79" t="s">
        <v>1</v>
      </c>
      <c r="E51" s="79"/>
      <c r="F51" s="80">
        <v>28.3</v>
      </c>
      <c r="G51" s="81">
        <f t="shared" si="0"/>
        <v>0</v>
      </c>
    </row>
    <row r="52" spans="1:7" s="7" customFormat="1" ht="19.95" customHeight="1" x14ac:dyDescent="0.3">
      <c r="A52" s="12"/>
      <c r="B52" s="62"/>
      <c r="C52" s="76" t="s">
        <v>68</v>
      </c>
      <c r="D52" s="79" t="s">
        <v>1</v>
      </c>
      <c r="E52" s="79"/>
      <c r="F52" s="80">
        <v>28.3</v>
      </c>
      <c r="G52" s="81">
        <f t="shared" si="0"/>
        <v>0</v>
      </c>
    </row>
    <row r="53" spans="1:7" s="7" customFormat="1" ht="19.95" customHeight="1" x14ac:dyDescent="0.3">
      <c r="A53" s="12"/>
      <c r="B53" s="62"/>
      <c r="C53" s="76" t="s">
        <v>69</v>
      </c>
      <c r="D53" s="79" t="s">
        <v>1</v>
      </c>
      <c r="E53" s="79"/>
      <c r="F53" s="80">
        <v>28.3</v>
      </c>
      <c r="G53" s="81">
        <f t="shared" si="0"/>
        <v>0</v>
      </c>
    </row>
    <row r="54" spans="1:7" s="7" customFormat="1" ht="19.95" customHeight="1" x14ac:dyDescent="0.3">
      <c r="A54" s="12"/>
      <c r="B54" s="62"/>
      <c r="C54" s="76" t="s">
        <v>70</v>
      </c>
      <c r="D54" s="79" t="s">
        <v>1</v>
      </c>
      <c r="E54" s="79"/>
      <c r="F54" s="80">
        <v>28.3</v>
      </c>
      <c r="G54" s="81">
        <f t="shared" si="0"/>
        <v>0</v>
      </c>
    </row>
    <row r="55" spans="1:7" s="7" customFormat="1" ht="19.95" customHeight="1" x14ac:dyDescent="0.3">
      <c r="A55" s="12"/>
      <c r="B55" s="62"/>
      <c r="C55" s="76" t="s">
        <v>71</v>
      </c>
      <c r="D55" s="79" t="s">
        <v>1</v>
      </c>
      <c r="E55" s="79"/>
      <c r="F55" s="80">
        <v>28.3</v>
      </c>
      <c r="G55" s="81">
        <f t="shared" si="0"/>
        <v>0</v>
      </c>
    </row>
    <row r="56" spans="1:7" s="7" customFormat="1" ht="12.6" customHeight="1" x14ac:dyDescent="0.3">
      <c r="A56" s="88" t="s">
        <v>75</v>
      </c>
      <c r="B56" s="88" t="s">
        <v>75</v>
      </c>
      <c r="C56" s="88" t="s">
        <v>75</v>
      </c>
      <c r="D56" s="88" t="s">
        <v>75</v>
      </c>
      <c r="E56" s="88" t="s">
        <v>75</v>
      </c>
      <c r="F56" s="88" t="s">
        <v>75</v>
      </c>
      <c r="G56" s="88" t="s">
        <v>75</v>
      </c>
    </row>
    <row r="57" spans="1:7" s="36" customFormat="1" ht="19.95" customHeight="1" x14ac:dyDescent="0.3">
      <c r="A57" s="31"/>
      <c r="B57" s="32"/>
      <c r="C57" s="74" t="s">
        <v>31</v>
      </c>
      <c r="D57" s="33"/>
      <c r="E57" s="34"/>
      <c r="F57" s="35"/>
      <c r="G57" s="67">
        <f>SUM(G12:G56)</f>
        <v>0</v>
      </c>
    </row>
    <row r="58" spans="1:7" s="7" customFormat="1" ht="19.95" customHeight="1" x14ac:dyDescent="0.4">
      <c r="A58" s="9">
        <f>SUM(A11:A56)</f>
        <v>0</v>
      </c>
      <c r="B58" s="13"/>
      <c r="C58" s="75" t="s">
        <v>28</v>
      </c>
      <c r="D58" s="59"/>
      <c r="E58" s="11"/>
      <c r="F58" s="28"/>
      <c r="G58" s="68">
        <f>IF(A58&gt;47,G66,IF(A58&gt;30,G65,IF(A58&gt;17,G64,IF(A58&gt;0,G63,0))))</f>
        <v>0</v>
      </c>
    </row>
    <row r="59" spans="1:7" s="7" customFormat="1" ht="12.6" customHeight="1" x14ac:dyDescent="0.3">
      <c r="A59" s="88" t="s">
        <v>75</v>
      </c>
      <c r="B59" s="88" t="s">
        <v>75</v>
      </c>
      <c r="C59" s="88" t="s">
        <v>75</v>
      </c>
      <c r="D59" s="88" t="s">
        <v>75</v>
      </c>
      <c r="E59" s="88" t="s">
        <v>75</v>
      </c>
      <c r="F59" s="88" t="s">
        <v>75</v>
      </c>
      <c r="G59" s="88" t="s">
        <v>75</v>
      </c>
    </row>
    <row r="60" spans="1:7" s="8" customFormat="1" ht="19.95" customHeight="1" x14ac:dyDescent="0.3">
      <c r="A60" s="15"/>
      <c r="B60" s="16"/>
      <c r="C60" s="17" t="s">
        <v>9</v>
      </c>
      <c r="D60" s="18"/>
      <c r="E60" s="17"/>
      <c r="F60" s="19"/>
      <c r="G60" s="69">
        <f>SUM(G57:G58)</f>
        <v>0</v>
      </c>
    </row>
    <row r="61" spans="1:7" s="7" customFormat="1" x14ac:dyDescent="0.3">
      <c r="A61" s="52"/>
      <c r="B61" s="50"/>
      <c r="C61" s="51"/>
      <c r="D61" s="51"/>
      <c r="E61" s="51"/>
      <c r="F61" s="53"/>
      <c r="G61" s="70"/>
    </row>
    <row r="62" spans="1:7" s="7" customFormat="1" ht="19.95" customHeight="1" x14ac:dyDescent="0.3">
      <c r="A62" s="9" t="s">
        <v>11</v>
      </c>
      <c r="B62" s="29" t="s">
        <v>12</v>
      </c>
      <c r="C62" s="78"/>
      <c r="D62" s="51"/>
      <c r="E62" s="26" t="s">
        <v>29</v>
      </c>
      <c r="F62" s="27"/>
      <c r="G62" s="71"/>
    </row>
    <row r="63" spans="1:7" s="7" customFormat="1" ht="19.95" customHeight="1" x14ac:dyDescent="0.3">
      <c r="A63" s="52"/>
      <c r="B63" s="29" t="s">
        <v>13</v>
      </c>
      <c r="C63" s="20"/>
      <c r="D63" s="51"/>
      <c r="E63" s="61" t="s">
        <v>77</v>
      </c>
      <c r="F63" s="14"/>
      <c r="G63" s="85">
        <v>18</v>
      </c>
    </row>
    <row r="64" spans="1:7" s="7" customFormat="1" ht="19.95" customHeight="1" x14ac:dyDescent="0.3">
      <c r="A64" s="52"/>
      <c r="B64" s="29" t="s">
        <v>14</v>
      </c>
      <c r="C64" s="20"/>
      <c r="D64" s="51"/>
      <c r="E64" s="61" t="s">
        <v>78</v>
      </c>
      <c r="F64" s="14"/>
      <c r="G64" s="85">
        <v>16</v>
      </c>
    </row>
    <row r="65" spans="1:7" s="7" customFormat="1" ht="19.95" customHeight="1" x14ac:dyDescent="0.3">
      <c r="A65" s="52"/>
      <c r="B65" s="29" t="s">
        <v>17</v>
      </c>
      <c r="C65" s="20"/>
      <c r="D65" s="51"/>
      <c r="E65" s="61" t="s">
        <v>76</v>
      </c>
      <c r="F65" s="14"/>
      <c r="G65" s="85">
        <v>14</v>
      </c>
    </row>
    <row r="66" spans="1:7" s="7" customFormat="1" ht="19.95" customHeight="1" x14ac:dyDescent="0.3">
      <c r="A66" s="52"/>
      <c r="B66" s="29"/>
      <c r="C66" s="20"/>
      <c r="D66" s="51"/>
      <c r="E66" s="61" t="s">
        <v>30</v>
      </c>
      <c r="F66" s="14"/>
      <c r="G66" s="85">
        <v>0</v>
      </c>
    </row>
    <row r="67" spans="1:7" s="7" customFormat="1" ht="19.95" customHeight="1" x14ac:dyDescent="0.3">
      <c r="A67" s="52"/>
      <c r="B67" s="29" t="s">
        <v>15</v>
      </c>
      <c r="C67" s="20"/>
      <c r="D67" s="51"/>
      <c r="E67" s="89"/>
      <c r="F67" s="53"/>
      <c r="G67" s="90"/>
    </row>
    <row r="68" spans="1:7" s="7" customFormat="1" ht="19.95" customHeight="1" x14ac:dyDescent="0.3">
      <c r="A68" s="52"/>
      <c r="B68" s="29" t="s">
        <v>16</v>
      </c>
      <c r="C68" s="20"/>
      <c r="D68" s="51"/>
      <c r="E68" s="57"/>
      <c r="F68" s="53"/>
      <c r="G68" s="70"/>
    </row>
    <row r="69" spans="1:7" s="7" customFormat="1" ht="19.95" customHeight="1" x14ac:dyDescent="0.3">
      <c r="A69" s="52"/>
      <c r="B69" s="30" t="s">
        <v>10</v>
      </c>
      <c r="C69" s="21"/>
      <c r="D69" s="51"/>
      <c r="E69" s="51"/>
      <c r="F69" s="60"/>
      <c r="G69" s="70"/>
    </row>
    <row r="70" spans="1:7" s="7" customFormat="1" x14ac:dyDescent="0.3">
      <c r="A70" s="52"/>
      <c r="B70" s="22"/>
      <c r="C70" s="23"/>
      <c r="D70" s="51"/>
      <c r="E70" s="51"/>
      <c r="F70" s="53"/>
      <c r="G70" s="70"/>
    </row>
    <row r="71" spans="1:7" x14ac:dyDescent="0.3">
      <c r="A71" s="54"/>
      <c r="B71" s="24"/>
      <c r="C71" s="25"/>
      <c r="D71" s="55"/>
      <c r="E71" s="55"/>
      <c r="F71" s="56"/>
      <c r="G71" s="72" t="s">
        <v>79</v>
      </c>
    </row>
  </sheetData>
  <sheetProtection algorithmName="SHA-512" hashValue="OxZe+Xyjqxi4xDwt3LGuDP/CcrTya7yImTQNMs0tMfk7WzmDYk+ExZAyEiurMGA1OFWssatmJmMTAh3RIWfn/w==" saltValue="qa+8zzul+OdybzGkf4dsug==" spinCount="100000" sheet="1" objects="1" scenarios="1" selectLockedCells="1"/>
  <protectedRanges>
    <protectedRange sqref="A12:A21 A23:A25 A27:A29 A31:A34 A36:A40 A42:A45 A47:A48 A50:A55" name="Plage1"/>
    <protectedRange algorithmName="SHA-512" hashValue="kRhLjfHU+Gzs30t/xDEfwKluBVcRijVTJ0ado3tVNTgkik3EkotSYbt4nRgE1XdStQNspZjFfcB5Wd5myjRBOg==" saltValue="Ks3okC+/psUTO5E7sSXaxA==" spinCount="100000" sqref="B14:B18 C12:E17 B12 C23:E25" name="Plage2_2"/>
    <protectedRange algorithmName="SHA-512" hashValue="kRhLjfHU+Gzs30t/xDEfwKluBVcRijVTJ0ado3tVNTgkik3EkotSYbt4nRgE1XdStQNspZjFfcB5Wd5myjRBOg==" saltValue="Ks3okC+/psUTO5E7sSXaxA==" spinCount="100000" sqref="F12:F17 F19:F21" name="Plage2_3"/>
    <protectedRange algorithmName="SHA-512" hashValue="kRhLjfHU+Gzs30t/xDEfwKluBVcRijVTJ0ado3tVNTgkik3EkotSYbt4nRgE1XdStQNspZjFfcB5Wd5myjRBOg==" saltValue="Ks3okC+/psUTO5E7sSXaxA==" spinCount="100000" sqref="F28:F29 F23:F25" name="Plage2_4"/>
    <protectedRange algorithmName="SHA-512" hashValue="kRhLjfHU+Gzs30t/xDEfwKluBVcRijVTJ0ado3tVNTgkik3EkotSYbt4nRgE1XdStQNspZjFfcB5Wd5myjRBOg==" saltValue="Ks3okC+/psUTO5E7sSXaxA==" spinCount="100000" sqref="F43:F45 F39 F34 F31:F32 F36:F37" name="Plage2_6"/>
    <protectedRange algorithmName="SHA-512" hashValue="kRhLjfHU+Gzs30t/xDEfwKluBVcRijVTJ0ado3tVNTgkik3EkotSYbt4nRgE1XdStQNspZjFfcB5Wd5myjRBOg==" saltValue="Ks3okC+/psUTO5E7sSXaxA==" spinCount="100000" sqref="F47 F50:F55" name="Plage2_8"/>
  </protectedRanges>
  <mergeCells count="1">
    <mergeCell ref="B10:D10"/>
  </mergeCells>
  <conditionalFormatting sqref="G57">
    <cfRule type="colorScale" priority="5">
      <colorScale>
        <cfvo type="formula" val="0"/>
        <cfvo type="formula" val="&quot;&gt;0&quot;"/>
        <color rgb="FFFF7128"/>
        <color rgb="FFFFEF9C"/>
      </colorScale>
    </cfRule>
  </conditionalFormatting>
  <conditionalFormatting sqref="F12:F21">
    <cfRule type="colorScale" priority="4">
      <colorScale>
        <cfvo type="formula" val="0"/>
        <cfvo type="formula" val="&quot;&gt;0&quot;"/>
        <color rgb="FFFF7128"/>
        <color rgb="FFFFEF9C"/>
      </colorScale>
    </cfRule>
  </conditionalFormatting>
  <conditionalFormatting sqref="F23:F25 F27:F29">
    <cfRule type="colorScale" priority="3">
      <colorScale>
        <cfvo type="formula" val="0"/>
        <cfvo type="formula" val="&quot;&gt;0&quot;"/>
        <color rgb="FFFF7128"/>
        <color rgb="FFFFEF9C"/>
      </colorScale>
    </cfRule>
  </conditionalFormatting>
  <conditionalFormatting sqref="F31:F34 F36:F40 F42:F45">
    <cfRule type="colorScale" priority="2">
      <colorScale>
        <cfvo type="formula" val="0"/>
        <cfvo type="formula" val="&quot;&gt;0&quot;"/>
        <color rgb="FFFF7128"/>
        <color rgb="FFFFEF9C"/>
      </colorScale>
    </cfRule>
  </conditionalFormatting>
  <conditionalFormatting sqref="F47:F48 F50:F55">
    <cfRule type="colorScale" priority="1">
      <colorScale>
        <cfvo type="formula" val="0"/>
        <cfvo type="formula" val="&quot;&gt;0&quot;"/>
        <color rgb="FFFF7128"/>
        <color rgb="FFFFEF9C"/>
      </colorScale>
    </cfRule>
  </conditionalFormatting>
  <hyperlinks>
    <hyperlink ref="C7" r:id="rId1" xr:uid="{AEEEF9B5-C6A2-465B-9ECE-98BFF5947604}"/>
    <hyperlink ref="C8" r:id="rId2" xr:uid="{D8408FB8-D235-477C-86CC-3EC9E4D0A4E0}"/>
  </hyperlinks>
  <pageMargins left="0.39370078740157483" right="0.39370078740157483" top="0.39370078740157483" bottom="0.39370078740157483" header="0.31496062992125984" footer="0.31496062992125984"/>
  <pageSetup paperSize="9" scale="58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E3:E43"/>
  <sheetViews>
    <sheetView workbookViewId="0">
      <selection activeCell="J6" sqref="J6"/>
    </sheetView>
  </sheetViews>
  <sheetFormatPr baseColWidth="10" defaultRowHeight="14.4" x14ac:dyDescent="0.3"/>
  <cols>
    <col min="1" max="1" width="23" customWidth="1"/>
    <col min="2" max="2" width="43.44140625" customWidth="1"/>
    <col min="3" max="3" width="10.6640625" customWidth="1"/>
    <col min="4" max="4" width="10.44140625" customWidth="1"/>
    <col min="5" max="5" width="10.77734375" style="2" customWidth="1"/>
  </cols>
  <sheetData>
    <row r="3" s="7" customFormat="1" ht="22.8" customHeight="1" x14ac:dyDescent="0.3"/>
    <row r="24" ht="21.6" customHeight="1" x14ac:dyDescent="0.3"/>
    <row r="35" ht="19.2" customHeight="1" x14ac:dyDescent="0.3"/>
    <row r="43" ht="18.600000000000001" customHeight="1" x14ac:dyDescent="0.3"/>
  </sheetData>
  <sheetProtection selectLockedCells="1" selectUnlockedCells="1"/>
  <pageMargins left="0.70866141732283472" right="0.70866141732283472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Zerlauth</dc:creator>
  <cp:lastModifiedBy>Zerlauth</cp:lastModifiedBy>
  <cp:lastPrinted>2022-09-11T17:44:54Z</cp:lastPrinted>
  <dcterms:created xsi:type="dcterms:W3CDTF">2020-08-13T14:00:39Z</dcterms:created>
  <dcterms:modified xsi:type="dcterms:W3CDTF">2023-03-31T08:38:11Z</dcterms:modified>
</cp:coreProperties>
</file>